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olní Hradiště obec\Rozpočty\2022\"/>
    </mc:Choice>
  </mc:AlternateContent>
  <xr:revisionPtr revIDLastSave="0" documentId="8_{DFC65BEA-9375-42FE-BD5C-51EED48872C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O2_2022_DH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7" i="1" l="1"/>
  <c r="F16" i="1" l="1"/>
  <c r="F32" i="1" s="1"/>
</calcChain>
</file>

<file path=xl/sharedStrings.xml><?xml version="1.0" encoding="utf-8"?>
<sst xmlns="http://schemas.openxmlformats.org/spreadsheetml/2006/main" count="624" uniqueCount="267">
  <si>
    <t>0000</t>
  </si>
  <si>
    <t>1111</t>
  </si>
  <si>
    <t>Daň z příjmů FO placená plátci</t>
  </si>
  <si>
    <t>170 000,00</t>
  </si>
  <si>
    <t>172 489,79</t>
  </si>
  <si>
    <t>1112</t>
  </si>
  <si>
    <t>Daň z příjmů FO placená poplat</t>
  </si>
  <si>
    <t>7 000,00</t>
  </si>
  <si>
    <t>15 969,80</t>
  </si>
  <si>
    <t>1113</t>
  </si>
  <si>
    <t>Daň z příjmů FO vybír. srážkou</t>
  </si>
  <si>
    <t>25 000,00</t>
  </si>
  <si>
    <t>35 504,27</t>
  </si>
  <si>
    <t>1121</t>
  </si>
  <si>
    <t>Daň z příjmů právnických osob</t>
  </si>
  <si>
    <t>200 000,00</t>
  </si>
  <si>
    <t>268 139,08</t>
  </si>
  <si>
    <t>1122</t>
  </si>
  <si>
    <t>Daň z příjmů práv.osob za obce</t>
  </si>
  <si>
    <t>139 460,00</t>
  </si>
  <si>
    <t>1211</t>
  </si>
  <si>
    <t>Daň z přidané hodnoty</t>
  </si>
  <si>
    <t>400 000,00</t>
  </si>
  <si>
    <t>610 514,45</t>
  </si>
  <si>
    <t>1337</t>
  </si>
  <si>
    <t>Poplatek za komunální odpad</t>
  </si>
  <si>
    <t>150 000,00</t>
  </si>
  <si>
    <t>117 800,00</t>
  </si>
  <si>
    <t>1361</t>
  </si>
  <si>
    <t>Správní poplatky</t>
  </si>
  <si>
    <t>1381</t>
  </si>
  <si>
    <t>Daň z hazardních her</t>
  </si>
  <si>
    <t>6 000,00</t>
  </si>
  <si>
    <t>8 610,94</t>
  </si>
  <si>
    <t>1382</t>
  </si>
  <si>
    <t>Zruš.odvod z loterií kromě VHP</t>
  </si>
  <si>
    <t>1511</t>
  </si>
  <si>
    <t>Daň z nemovitých věcí</t>
  </si>
  <si>
    <t>100 000,00</t>
  </si>
  <si>
    <t>107 976,24</t>
  </si>
  <si>
    <t>4111</t>
  </si>
  <si>
    <t>Neinv.přijaté transf.z VPS SR</t>
  </si>
  <si>
    <t>3 489,50</t>
  </si>
  <si>
    <t>45 249,50</t>
  </si>
  <si>
    <t>*****</t>
  </si>
  <si>
    <t>4112</t>
  </si>
  <si>
    <t>Neinv.přij.tran.ze SR-s.d.vzt.</t>
  </si>
  <si>
    <t>60 000,00</t>
  </si>
  <si>
    <t>70 500,00</t>
  </si>
  <si>
    <t>4116</t>
  </si>
  <si>
    <t>Ost.neinv.přij.transfery ze SR</t>
  </si>
  <si>
    <t>42 640,00</t>
  </si>
  <si>
    <t>4121</t>
  </si>
  <si>
    <t>Neinv.přijaté transf.od obcí</t>
  </si>
  <si>
    <t>2 000,00</t>
  </si>
  <si>
    <t>1032</t>
  </si>
  <si>
    <t>2111</t>
  </si>
  <si>
    <t>Příj.z poskyt.služeb a výrobků</t>
  </si>
  <si>
    <t>247 000,00</t>
  </si>
  <si>
    <t>352 230,68</t>
  </si>
  <si>
    <t>2131</t>
  </si>
  <si>
    <t>Příjmy z pronájmu pozemků</t>
  </si>
  <si>
    <t>3 000,00</t>
  </si>
  <si>
    <t>2 400,00</t>
  </si>
  <si>
    <t>3319</t>
  </si>
  <si>
    <t>2119</t>
  </si>
  <si>
    <t>Ostatní příjmy z vlastní čin.</t>
  </si>
  <si>
    <t>15 000,00</t>
  </si>
  <si>
    <t>8 000,00</t>
  </si>
  <si>
    <t>2321</t>
  </si>
  <si>
    <t>Přijaté neinvestiční dary</t>
  </si>
  <si>
    <t>20 000,00</t>
  </si>
  <si>
    <t>33 000,00</t>
  </si>
  <si>
    <t>3612</t>
  </si>
  <si>
    <t>2132</t>
  </si>
  <si>
    <t>Příj.z pronáj.ost.nemovit.věcí</t>
  </si>
  <si>
    <t>5 000,00</t>
  </si>
  <si>
    <t>3613</t>
  </si>
  <si>
    <t>10 000,00</t>
  </si>
  <si>
    <t>14 474,00</t>
  </si>
  <si>
    <t>3639</t>
  </si>
  <si>
    <t>21 580,00</t>
  </si>
  <si>
    <t>3 600,00</t>
  </si>
  <si>
    <t>3111</t>
  </si>
  <si>
    <t>Příjmy z prodeje pozemků</t>
  </si>
  <si>
    <t>29 600,00</t>
  </si>
  <si>
    <t>6171</t>
  </si>
  <si>
    <t>1 000,00</t>
  </si>
  <si>
    <t>4 630,00</t>
  </si>
  <si>
    <t>1 398 000,00</t>
  </si>
  <si>
    <t>1 436 989,50</t>
  </si>
  <si>
    <t>2 117 674,99</t>
  </si>
  <si>
    <t>5021</t>
  </si>
  <si>
    <t>Ostatní osobní výdaje</t>
  </si>
  <si>
    <t>5139</t>
  </si>
  <si>
    <t>Nákup materiálu j.n.</t>
  </si>
  <si>
    <t>30 000,00</t>
  </si>
  <si>
    <t>25 225,25</t>
  </si>
  <si>
    <t>5169</t>
  </si>
  <si>
    <t>Nákup ostatních služeb</t>
  </si>
  <si>
    <t>292 000,00</t>
  </si>
  <si>
    <t>290 603,33</t>
  </si>
  <si>
    <t>5171</t>
  </si>
  <si>
    <t>Opravy a udržování</t>
  </si>
  <si>
    <t>35 000,00</t>
  </si>
  <si>
    <t>1036</t>
  </si>
  <si>
    <t>50 000,00</t>
  </si>
  <si>
    <t>48 288,00</t>
  </si>
  <si>
    <t>2219</t>
  </si>
  <si>
    <t>133 000,00</t>
  </si>
  <si>
    <t>132 318,00</t>
  </si>
  <si>
    <t>2292</t>
  </si>
  <si>
    <t>5323</t>
  </si>
  <si>
    <t>Neinvestiční transfery krajům</t>
  </si>
  <si>
    <t>2 200,00</t>
  </si>
  <si>
    <t>2 178,00</t>
  </si>
  <si>
    <t>3314</t>
  </si>
  <si>
    <t>5136</t>
  </si>
  <si>
    <t>Knihy, učební pomůcky a tisk</t>
  </si>
  <si>
    <t>5 689,00</t>
  </si>
  <si>
    <t>71 647,00</t>
  </si>
  <si>
    <t>5175</t>
  </si>
  <si>
    <t>Pohoštění</t>
  </si>
  <si>
    <t>6 302,00</t>
  </si>
  <si>
    <t>5194</t>
  </si>
  <si>
    <t>Věcné dary</t>
  </si>
  <si>
    <t>1 456,00</t>
  </si>
  <si>
    <t>5492</t>
  </si>
  <si>
    <t>Dary obyvatelstvu</t>
  </si>
  <si>
    <t>3392</t>
  </si>
  <si>
    <t>5137</t>
  </si>
  <si>
    <t>DHDM</t>
  </si>
  <si>
    <t>9 000,00</t>
  </si>
  <si>
    <t>8 794,00</t>
  </si>
  <si>
    <t>28 053,00</t>
  </si>
  <si>
    <t>5151</t>
  </si>
  <si>
    <t>Studená voda</t>
  </si>
  <si>
    <t>5153</t>
  </si>
  <si>
    <t>Plyn</t>
  </si>
  <si>
    <t>74 259,04</t>
  </si>
  <si>
    <t>5154</t>
  </si>
  <si>
    <t>Elektrická energie</t>
  </si>
  <si>
    <t>11 880,00</t>
  </si>
  <si>
    <t>4 029,00</t>
  </si>
  <si>
    <t>19 339,93</t>
  </si>
  <si>
    <t>11 966,30</t>
  </si>
  <si>
    <t>8 298,00</t>
  </si>
  <si>
    <t>32 399,00</t>
  </si>
  <si>
    <t>31 000,00</t>
  </si>
  <si>
    <t>44 579,00</t>
  </si>
  <si>
    <t>12 000,00</t>
  </si>
  <si>
    <t>13 776,00</t>
  </si>
  <si>
    <t>1 911,78</t>
  </si>
  <si>
    <t>34 457,00</t>
  </si>
  <si>
    <t>6121</t>
  </si>
  <si>
    <t>Budovy,haly,stavby</t>
  </si>
  <si>
    <t>16 940,00</t>
  </si>
  <si>
    <t>3631</t>
  </si>
  <si>
    <t>22 454,31</t>
  </si>
  <si>
    <t>86 099,00</t>
  </si>
  <si>
    <t>3721</t>
  </si>
  <si>
    <t>10 749,62</t>
  </si>
  <si>
    <t>3722</t>
  </si>
  <si>
    <t>2 099,98</t>
  </si>
  <si>
    <t>180 000,00</t>
  </si>
  <si>
    <t>167 489,33</t>
  </si>
  <si>
    <t>3745</t>
  </si>
  <si>
    <t>14 138,00</t>
  </si>
  <si>
    <t>5156</t>
  </si>
  <si>
    <t>Pohonné hmoty a maziva</t>
  </si>
  <si>
    <t>5 486,00</t>
  </si>
  <si>
    <t>3 560,00</t>
  </si>
  <si>
    <t>5512</t>
  </si>
  <si>
    <t>29 451,34</t>
  </si>
  <si>
    <t>12 629,66</t>
  </si>
  <si>
    <t>20 549,44</t>
  </si>
  <si>
    <t>3 113,00</t>
  </si>
  <si>
    <t>5163</t>
  </si>
  <si>
    <t>Služby peněžních ústavů</t>
  </si>
  <si>
    <t>1 950,00</t>
  </si>
  <si>
    <t>61 886,18</t>
  </si>
  <si>
    <t>6112</t>
  </si>
  <si>
    <t>5023</t>
  </si>
  <si>
    <t>Odměny čl.zastup.obcí a krajů</t>
  </si>
  <si>
    <t>260 000,00</t>
  </si>
  <si>
    <t>302 773,00</t>
  </si>
  <si>
    <t>5032</t>
  </si>
  <si>
    <t>Pov.pojistné na veř.zdrav.poj.</t>
  </si>
  <si>
    <t>40 000,00</t>
  </si>
  <si>
    <t>42 874,00</t>
  </si>
  <si>
    <t>6115</t>
  </si>
  <si>
    <t>5168</t>
  </si>
  <si>
    <t>Zprac.dat a sl.inf.kom.techn.</t>
  </si>
  <si>
    <t>4 235,00</t>
  </si>
  <si>
    <t>1 200,00</t>
  </si>
  <si>
    <t>5019</t>
  </si>
  <si>
    <t>Ostatní platy</t>
  </si>
  <si>
    <t>11 410,00</t>
  </si>
  <si>
    <t>5038</t>
  </si>
  <si>
    <t>Povinné pojistné na úraz.poj.</t>
  </si>
  <si>
    <t>2 500,00</t>
  </si>
  <si>
    <t>22 000,00</t>
  </si>
  <si>
    <t>15 628,00</t>
  </si>
  <si>
    <t>46 070,67</t>
  </si>
  <si>
    <t>13 056,42</t>
  </si>
  <si>
    <t>5161</t>
  </si>
  <si>
    <t>Poštovní služby</t>
  </si>
  <si>
    <t>5162</t>
  </si>
  <si>
    <t>Služby elektronic.  komunikací</t>
  </si>
  <si>
    <t>5 238,00</t>
  </si>
  <si>
    <t>5166</t>
  </si>
  <si>
    <t>Konzult.,porad.a práv.služby</t>
  </si>
  <si>
    <t>5167</t>
  </si>
  <si>
    <t>Služby školení a vzdělávání</t>
  </si>
  <si>
    <t>97 000,00</t>
  </si>
  <si>
    <t>96 521,70</t>
  </si>
  <si>
    <t>44 924,40</t>
  </si>
  <si>
    <t>5172</t>
  </si>
  <si>
    <t>Programové vybavení</t>
  </si>
  <si>
    <t>27 000,00</t>
  </si>
  <si>
    <t>26 148,10</t>
  </si>
  <si>
    <t>5173</t>
  </si>
  <si>
    <t>Cestovné (tuzem.i zahranič.)</t>
  </si>
  <si>
    <t>4 000,00</t>
  </si>
  <si>
    <t>5229</t>
  </si>
  <si>
    <t>Ost.neinv.tra.nezisk.a pod.org</t>
  </si>
  <si>
    <t>1 240,00</t>
  </si>
  <si>
    <t>5362</t>
  </si>
  <si>
    <t>Platby daní a poplatků SR</t>
  </si>
  <si>
    <t>6310</t>
  </si>
  <si>
    <t>1 645,60</t>
  </si>
  <si>
    <t>6399</t>
  </si>
  <si>
    <t>5365</t>
  </si>
  <si>
    <t>Platby daní a popl.kraj.,obc..</t>
  </si>
  <si>
    <t>6402</t>
  </si>
  <si>
    <t>5366</t>
  </si>
  <si>
    <t>Výdaje z FV min.let kraj-obec</t>
  </si>
  <si>
    <t>9 990,40</t>
  </si>
  <si>
    <t>1 660 400,00</t>
  </si>
  <si>
    <t>2 121 902,78</t>
  </si>
  <si>
    <t>29031</t>
  </si>
  <si>
    <t>Ost.neinv.přij.tra</t>
  </si>
  <si>
    <t>nsfery</t>
  </si>
  <si>
    <t>ze SR</t>
  </si>
  <si>
    <t>98008</t>
  </si>
  <si>
    <t>9 400,00</t>
  </si>
  <si>
    <t>Neinv.přijaté tran</t>
  </si>
  <si>
    <t>sf.z V</t>
  </si>
  <si>
    <t>PS SR</t>
  </si>
  <si>
    <t>98043</t>
  </si>
  <si>
    <t>3 849,50</t>
  </si>
  <si>
    <t>98187</t>
  </si>
  <si>
    <t>32 000,00</t>
  </si>
  <si>
    <t>4116   17</t>
  </si>
  <si>
    <t>0  5  Příjmy ze zahraničních zdrojů</t>
  </si>
  <si>
    <t>0     Národní plán obnovy (RRF)</t>
  </si>
  <si>
    <t>Příjmy</t>
  </si>
  <si>
    <t>Příjmy celkem</t>
  </si>
  <si>
    <t>Po RO 1/2022</t>
  </si>
  <si>
    <t>Schv. Rozpočet</t>
  </si>
  <si>
    <t>RO 2/2022</t>
  </si>
  <si>
    <t>Rozpočtové opatření č. 2/2022 - Obec Dolní Hradiště</t>
  </si>
  <si>
    <t>Výdaje</t>
  </si>
  <si>
    <t>Výdaje celkem</t>
  </si>
  <si>
    <t>5213</t>
  </si>
  <si>
    <t>5903</t>
  </si>
  <si>
    <t>Rezerva na krizová opatení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</si>
</sst>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2" fontId="0" fillId="0" borderId="0" xfId="0" applyNumberFormat="1" applyAlignment="1">
      <alignment horizontal="right"/>
    </xf>
    <xf numFmtId="0" fontId="16" fillId="0" borderId="0" xfId="0" applyFont="1"/>
    <xf numFmtId="2" fontId="16" fillId="0" borderId="0" xfId="0" applyNumberFormat="1" applyFont="1" applyAlignment="1">
      <alignment horizontal="right"/>
    </xf>
    <xf numFmtId="49" fontId="16" fillId="0" borderId="0" xfId="0" applyNumberFormat="1" applyFont="1"/>
    <xf numFmtId="0" fontId="18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7"/>
  <sheetViews>
    <sheetView tabSelected="1" topLeftCell="A99" workbookViewId="0">
      <selection activeCell="J116" sqref="J116"/>
    </sheetView>
  </sheetViews>
  <sheetFormatPr defaultRowHeight="15" x14ac:dyDescent="0.25"/>
  <cols>
    <col min="3" max="3" width="31" customWidth="1"/>
    <col min="4" max="4" width="16.28515625" style="2" hidden="1" customWidth="1"/>
    <col min="5" max="6" width="16.28515625" style="2" customWidth="1"/>
    <col min="7" max="9" width="16.28515625" style="2" hidden="1" customWidth="1"/>
  </cols>
  <sheetData>
    <row r="1" spans="1:9" x14ac:dyDescent="0.25">
      <c r="A1" s="6" t="s">
        <v>261</v>
      </c>
      <c r="B1" s="6"/>
      <c r="C1" s="6"/>
      <c r="D1" s="6"/>
      <c r="E1" s="6"/>
      <c r="F1" s="6"/>
    </row>
    <row r="2" spans="1:9" x14ac:dyDescent="0.25">
      <c r="A2" s="6"/>
      <c r="B2" s="6"/>
      <c r="C2" s="6"/>
      <c r="D2" s="6"/>
      <c r="E2" s="6"/>
      <c r="F2" s="6"/>
    </row>
    <row r="4" spans="1:9" s="3" customFormat="1" x14ac:dyDescent="0.25">
      <c r="A4" s="3" t="s">
        <v>256</v>
      </c>
      <c r="D4" s="4" t="s">
        <v>259</v>
      </c>
      <c r="E4" s="4" t="s">
        <v>258</v>
      </c>
      <c r="F4" s="4" t="s">
        <v>260</v>
      </c>
      <c r="G4" s="4"/>
      <c r="H4" s="4"/>
      <c r="I4" s="4"/>
    </row>
    <row r="5" spans="1:9" x14ac:dyDescent="0.25">
      <c r="A5" s="1" t="s">
        <v>0</v>
      </c>
      <c r="B5" s="1" t="s">
        <v>1</v>
      </c>
      <c r="C5" s="1" t="s">
        <v>2</v>
      </c>
      <c r="D5" s="2" t="s">
        <v>3</v>
      </c>
      <c r="E5" s="2" t="s">
        <v>3</v>
      </c>
      <c r="F5" s="2">
        <v>3000</v>
      </c>
      <c r="G5" s="2" t="s">
        <v>4</v>
      </c>
      <c r="H5" s="2">
        <v>101.5</v>
      </c>
      <c r="I5" s="2">
        <v>101.5</v>
      </c>
    </row>
    <row r="6" spans="1:9" x14ac:dyDescent="0.25">
      <c r="A6" s="1" t="s">
        <v>0</v>
      </c>
      <c r="B6" s="1" t="s">
        <v>5</v>
      </c>
      <c r="C6" s="1" t="s">
        <v>6</v>
      </c>
      <c r="D6" s="2" t="s">
        <v>7</v>
      </c>
      <c r="E6" s="2" t="s">
        <v>7</v>
      </c>
      <c r="F6" s="2">
        <v>9000</v>
      </c>
      <c r="G6" s="2" t="s">
        <v>8</v>
      </c>
      <c r="H6" s="2">
        <v>228.1</v>
      </c>
      <c r="I6" s="2">
        <v>228.1</v>
      </c>
    </row>
    <row r="7" spans="1:9" x14ac:dyDescent="0.25">
      <c r="A7" s="1" t="s">
        <v>0</v>
      </c>
      <c r="B7" s="1" t="s">
        <v>9</v>
      </c>
      <c r="C7" s="1" t="s">
        <v>10</v>
      </c>
      <c r="D7" s="2" t="s">
        <v>11</v>
      </c>
      <c r="E7" s="2" t="s">
        <v>11</v>
      </c>
      <c r="F7" s="2">
        <v>11000</v>
      </c>
      <c r="G7" s="2" t="s">
        <v>12</v>
      </c>
      <c r="H7" s="2">
        <v>142</v>
      </c>
      <c r="I7" s="2">
        <v>142</v>
      </c>
    </row>
    <row r="8" spans="1:9" x14ac:dyDescent="0.25">
      <c r="A8" s="1" t="s">
        <v>0</v>
      </c>
      <c r="B8" s="1" t="s">
        <v>13</v>
      </c>
      <c r="C8" s="1" t="s">
        <v>14</v>
      </c>
      <c r="D8" s="2" t="s">
        <v>15</v>
      </c>
      <c r="E8" s="2" t="s">
        <v>15</v>
      </c>
      <c r="F8" s="2">
        <v>70000</v>
      </c>
      <c r="G8" s="2" t="s">
        <v>16</v>
      </c>
      <c r="H8" s="2">
        <v>134.1</v>
      </c>
      <c r="I8" s="2">
        <v>134.1</v>
      </c>
    </row>
    <row r="9" spans="1:9" x14ac:dyDescent="0.25">
      <c r="A9" s="1" t="s">
        <v>0</v>
      </c>
      <c r="B9" s="1" t="s">
        <v>17</v>
      </c>
      <c r="C9" s="1" t="s">
        <v>18</v>
      </c>
      <c r="F9" s="2">
        <v>139460</v>
      </c>
      <c r="G9" s="2" t="s">
        <v>19</v>
      </c>
    </row>
    <row r="10" spans="1:9" x14ac:dyDescent="0.25">
      <c r="A10" s="1" t="s">
        <v>0</v>
      </c>
      <c r="B10" s="1" t="s">
        <v>20</v>
      </c>
      <c r="C10" s="1" t="s">
        <v>21</v>
      </c>
      <c r="D10" s="2" t="s">
        <v>22</v>
      </c>
      <c r="E10" s="2" t="s">
        <v>22</v>
      </c>
      <c r="F10" s="2">
        <v>211000</v>
      </c>
      <c r="G10" s="2" t="s">
        <v>23</v>
      </c>
      <c r="H10" s="2">
        <v>152.6</v>
      </c>
      <c r="I10" s="2">
        <v>152.6</v>
      </c>
    </row>
    <row r="11" spans="1:9" x14ac:dyDescent="0.25">
      <c r="A11" s="1" t="s">
        <v>0</v>
      </c>
      <c r="B11" s="1" t="s">
        <v>24</v>
      </c>
      <c r="C11" s="1" t="s">
        <v>25</v>
      </c>
      <c r="D11" s="2" t="s">
        <v>26</v>
      </c>
      <c r="E11" s="2" t="s">
        <v>26</v>
      </c>
      <c r="F11" s="2">
        <v>-30000</v>
      </c>
      <c r="G11" s="2" t="s">
        <v>27</v>
      </c>
      <c r="H11" s="2">
        <v>78.5</v>
      </c>
      <c r="I11" s="2">
        <v>78.5</v>
      </c>
    </row>
    <row r="12" spans="1:9" x14ac:dyDescent="0.25">
      <c r="A12" s="1" t="s">
        <v>0</v>
      </c>
      <c r="B12" s="1" t="s">
        <v>28</v>
      </c>
      <c r="C12" s="1" t="s">
        <v>29</v>
      </c>
      <c r="E12" s="2">
        <v>500</v>
      </c>
      <c r="G12" s="2">
        <v>300</v>
      </c>
      <c r="I12" s="2">
        <v>60</v>
      </c>
    </row>
    <row r="13" spans="1:9" x14ac:dyDescent="0.25">
      <c r="A13" s="1" t="s">
        <v>0</v>
      </c>
      <c r="B13" s="1" t="s">
        <v>30</v>
      </c>
      <c r="C13" s="1" t="s">
        <v>31</v>
      </c>
      <c r="D13" s="2" t="s">
        <v>32</v>
      </c>
      <c r="E13" s="2" t="s">
        <v>32</v>
      </c>
      <c r="F13" s="2">
        <v>2700</v>
      </c>
      <c r="G13" s="2" t="s">
        <v>33</v>
      </c>
      <c r="H13" s="2">
        <v>143.5</v>
      </c>
      <c r="I13" s="2">
        <v>143.5</v>
      </c>
    </row>
    <row r="14" spans="1:9" x14ac:dyDescent="0.25">
      <c r="A14" s="1" t="s">
        <v>0</v>
      </c>
      <c r="B14" s="1" t="s">
        <v>34</v>
      </c>
      <c r="C14" s="1" t="s">
        <v>35</v>
      </c>
      <c r="F14" s="2">
        <v>10</v>
      </c>
      <c r="G14" s="2">
        <v>6.24</v>
      </c>
    </row>
    <row r="15" spans="1:9" x14ac:dyDescent="0.25">
      <c r="A15" s="1" t="s">
        <v>0</v>
      </c>
      <c r="B15" s="1" t="s">
        <v>36</v>
      </c>
      <c r="C15" s="1" t="s">
        <v>37</v>
      </c>
      <c r="D15" s="2" t="s">
        <v>38</v>
      </c>
      <c r="E15" s="2" t="s">
        <v>38</v>
      </c>
      <c r="F15" s="2">
        <v>8000</v>
      </c>
      <c r="G15" s="2" t="s">
        <v>39</v>
      </c>
      <c r="H15" s="2">
        <v>108</v>
      </c>
      <c r="I15" s="2">
        <v>108</v>
      </c>
    </row>
    <row r="16" spans="1:9" x14ac:dyDescent="0.25">
      <c r="A16" s="1" t="s">
        <v>0</v>
      </c>
      <c r="B16" s="1" t="s">
        <v>40</v>
      </c>
      <c r="C16" s="1" t="s">
        <v>41</v>
      </c>
      <c r="E16" s="2" t="s">
        <v>42</v>
      </c>
      <c r="F16" s="2">
        <f>45249.5-3489.5</f>
        <v>41760</v>
      </c>
      <c r="G16" s="2" t="s">
        <v>43</v>
      </c>
      <c r="I16" s="2" t="s">
        <v>44</v>
      </c>
    </row>
    <row r="17" spans="1:9" x14ac:dyDescent="0.25">
      <c r="A17" s="1" t="s">
        <v>0</v>
      </c>
      <c r="B17" s="1" t="s">
        <v>45</v>
      </c>
      <c r="C17" s="1" t="s">
        <v>46</v>
      </c>
      <c r="D17" s="2" t="s">
        <v>47</v>
      </c>
      <c r="E17" s="2" t="s">
        <v>47</v>
      </c>
      <c r="F17" s="2">
        <v>10500</v>
      </c>
      <c r="G17" s="2" t="s">
        <v>48</v>
      </c>
      <c r="H17" s="2">
        <v>117.5</v>
      </c>
      <c r="I17" s="2">
        <v>117.5</v>
      </c>
    </row>
    <row r="18" spans="1:9" x14ac:dyDescent="0.25">
      <c r="A18" s="1" t="s">
        <v>0</v>
      </c>
      <c r="B18" s="1" t="s">
        <v>49</v>
      </c>
      <c r="C18" s="1" t="s">
        <v>50</v>
      </c>
      <c r="F18" s="2">
        <v>42640</v>
      </c>
      <c r="G18" s="2" t="s">
        <v>51</v>
      </c>
    </row>
    <row r="19" spans="1:9" x14ac:dyDescent="0.25">
      <c r="A19" s="1" t="s">
        <v>0</v>
      </c>
      <c r="B19" s="1" t="s">
        <v>52</v>
      </c>
      <c r="C19" s="1" t="s">
        <v>53</v>
      </c>
      <c r="E19" s="2" t="s">
        <v>54</v>
      </c>
      <c r="G19" s="2" t="s">
        <v>54</v>
      </c>
      <c r="I19" s="2">
        <v>100</v>
      </c>
    </row>
    <row r="20" spans="1:9" x14ac:dyDescent="0.25">
      <c r="A20" s="1" t="s">
        <v>55</v>
      </c>
      <c r="B20" s="1" t="s">
        <v>56</v>
      </c>
      <c r="C20" s="1" t="s">
        <v>57</v>
      </c>
      <c r="D20" s="2" t="s">
        <v>58</v>
      </c>
      <c r="E20" s="2" t="s">
        <v>58</v>
      </c>
      <c r="F20" s="2">
        <v>106000</v>
      </c>
      <c r="G20" s="2" t="s">
        <v>59</v>
      </c>
      <c r="H20" s="2">
        <v>141.4</v>
      </c>
      <c r="I20" s="2">
        <v>141.4</v>
      </c>
    </row>
    <row r="21" spans="1:9" x14ac:dyDescent="0.25">
      <c r="A21" s="1" t="s">
        <v>55</v>
      </c>
      <c r="B21" s="1" t="s">
        <v>60</v>
      </c>
      <c r="C21" s="1" t="s">
        <v>61</v>
      </c>
      <c r="D21" s="2" t="s">
        <v>62</v>
      </c>
      <c r="E21" s="2" t="s">
        <v>62</v>
      </c>
      <c r="G21" s="2" t="s">
        <v>63</v>
      </c>
      <c r="H21" s="2">
        <v>80</v>
      </c>
      <c r="I21" s="2">
        <v>80</v>
      </c>
    </row>
    <row r="22" spans="1:9" x14ac:dyDescent="0.25">
      <c r="A22" s="1" t="s">
        <v>64</v>
      </c>
      <c r="B22" s="1" t="s">
        <v>65</v>
      </c>
      <c r="C22" s="1" t="s">
        <v>66</v>
      </c>
      <c r="D22" s="2" t="s">
        <v>67</v>
      </c>
      <c r="E22" s="2" t="s">
        <v>67</v>
      </c>
      <c r="F22" s="2">
        <v>-7000</v>
      </c>
      <c r="G22" s="2" t="s">
        <v>68</v>
      </c>
      <c r="H22" s="2">
        <v>53.3</v>
      </c>
      <c r="I22" s="2">
        <v>53.3</v>
      </c>
    </row>
    <row r="23" spans="1:9" x14ac:dyDescent="0.25">
      <c r="A23" s="1" t="s">
        <v>64</v>
      </c>
      <c r="B23" s="1" t="s">
        <v>69</v>
      </c>
      <c r="C23" s="1" t="s">
        <v>70</v>
      </c>
      <c r="E23" s="2" t="s">
        <v>71</v>
      </c>
      <c r="F23" s="2">
        <v>13000</v>
      </c>
      <c r="G23" s="2" t="s">
        <v>72</v>
      </c>
      <c r="I23" s="2">
        <v>165</v>
      </c>
    </row>
    <row r="24" spans="1:9" x14ac:dyDescent="0.25">
      <c r="A24" s="1" t="s">
        <v>73</v>
      </c>
      <c r="B24" s="1" t="s">
        <v>74</v>
      </c>
      <c r="C24" s="1" t="s">
        <v>75</v>
      </c>
      <c r="D24" s="2" t="s">
        <v>32</v>
      </c>
      <c r="E24" s="2" t="s">
        <v>32</v>
      </c>
      <c r="G24" s="2" t="s">
        <v>76</v>
      </c>
      <c r="H24" s="2">
        <v>83.3</v>
      </c>
      <c r="I24" s="2">
        <v>83.3</v>
      </c>
    </row>
    <row r="25" spans="1:9" x14ac:dyDescent="0.25">
      <c r="A25" s="1" t="s">
        <v>77</v>
      </c>
      <c r="B25" s="1" t="s">
        <v>56</v>
      </c>
      <c r="C25" s="1" t="s">
        <v>57</v>
      </c>
      <c r="E25" s="2" t="s">
        <v>78</v>
      </c>
      <c r="F25" s="2">
        <v>5000</v>
      </c>
      <c r="G25" s="2" t="s">
        <v>79</v>
      </c>
      <c r="I25" s="2">
        <v>144.69999999999999</v>
      </c>
    </row>
    <row r="26" spans="1:9" x14ac:dyDescent="0.25">
      <c r="A26" s="1" t="s">
        <v>77</v>
      </c>
      <c r="B26" s="1" t="s">
        <v>74</v>
      </c>
      <c r="C26" s="1" t="s">
        <v>75</v>
      </c>
      <c r="D26" s="2" t="s">
        <v>32</v>
      </c>
      <c r="E26" s="2" t="s">
        <v>32</v>
      </c>
      <c r="G26" s="2" t="s">
        <v>76</v>
      </c>
      <c r="H26" s="2">
        <v>83.3</v>
      </c>
      <c r="I26" s="2">
        <v>83.3</v>
      </c>
    </row>
    <row r="27" spans="1:9" x14ac:dyDescent="0.25">
      <c r="A27" s="1" t="s">
        <v>80</v>
      </c>
      <c r="B27" s="1" t="s">
        <v>60</v>
      </c>
      <c r="C27" s="1" t="s">
        <v>61</v>
      </c>
      <c r="F27" s="2">
        <v>22000</v>
      </c>
      <c r="G27" s="2" t="s">
        <v>81</v>
      </c>
    </row>
    <row r="28" spans="1:9" x14ac:dyDescent="0.25">
      <c r="A28" s="1" t="s">
        <v>80</v>
      </c>
      <c r="B28" s="1" t="s">
        <v>74</v>
      </c>
      <c r="C28" s="1" t="s">
        <v>75</v>
      </c>
      <c r="F28" s="2">
        <v>4000</v>
      </c>
      <c r="G28" s="2" t="s">
        <v>82</v>
      </c>
    </row>
    <row r="29" spans="1:9" x14ac:dyDescent="0.25">
      <c r="A29" s="1" t="s">
        <v>80</v>
      </c>
      <c r="B29" s="1" t="s">
        <v>83</v>
      </c>
      <c r="C29" s="1" t="s">
        <v>84</v>
      </c>
      <c r="F29" s="2">
        <v>30000</v>
      </c>
      <c r="G29" s="2" t="s">
        <v>85</v>
      </c>
    </row>
    <row r="30" spans="1:9" x14ac:dyDescent="0.25">
      <c r="A30" s="1" t="s">
        <v>86</v>
      </c>
      <c r="B30" s="1" t="s">
        <v>56</v>
      </c>
      <c r="C30" s="1" t="s">
        <v>57</v>
      </c>
      <c r="F30" s="2">
        <v>1000</v>
      </c>
      <c r="G30" s="2" t="s">
        <v>87</v>
      </c>
    </row>
    <row r="31" spans="1:9" x14ac:dyDescent="0.25">
      <c r="A31" s="1" t="s">
        <v>86</v>
      </c>
      <c r="B31" s="1" t="s">
        <v>60</v>
      </c>
      <c r="C31" s="1" t="s">
        <v>61</v>
      </c>
      <c r="D31" s="2" t="s">
        <v>62</v>
      </c>
      <c r="E31" s="2" t="s">
        <v>32</v>
      </c>
      <c r="G31" s="2" t="s">
        <v>88</v>
      </c>
      <c r="H31" s="2">
        <v>154.30000000000001</v>
      </c>
      <c r="I31" s="2">
        <v>77.2</v>
      </c>
    </row>
    <row r="32" spans="1:9" s="3" customFormat="1" x14ac:dyDescent="0.25">
      <c r="A32" s="5" t="s">
        <v>257</v>
      </c>
      <c r="B32" s="5"/>
      <c r="C32" s="5"/>
      <c r="D32" s="4" t="s">
        <v>89</v>
      </c>
      <c r="E32" s="4" t="s">
        <v>90</v>
      </c>
      <c r="F32" s="4">
        <f>SUM(F5:F31)</f>
        <v>693070</v>
      </c>
      <c r="G32" s="4" t="s">
        <v>91</v>
      </c>
      <c r="H32" s="4">
        <v>151.5</v>
      </c>
      <c r="I32" s="4">
        <v>147.4</v>
      </c>
    </row>
    <row r="33" spans="1:9" x14ac:dyDescent="0.25">
      <c r="A33" s="1"/>
      <c r="B33" s="1"/>
      <c r="C33" s="1"/>
    </row>
    <row r="34" spans="1:9" s="3" customFormat="1" x14ac:dyDescent="0.25">
      <c r="A34" s="5" t="s">
        <v>262</v>
      </c>
      <c r="D34" s="4" t="s">
        <v>259</v>
      </c>
      <c r="E34" s="4" t="s">
        <v>258</v>
      </c>
      <c r="F34" s="4" t="s">
        <v>260</v>
      </c>
      <c r="G34" s="4"/>
      <c r="H34" s="4"/>
      <c r="I34" s="4"/>
    </row>
    <row r="35" spans="1:9" x14ac:dyDescent="0.25">
      <c r="A35" s="1" t="s">
        <v>55</v>
      </c>
      <c r="B35" s="1" t="s">
        <v>92</v>
      </c>
      <c r="C35" s="1" t="s">
        <v>93</v>
      </c>
      <c r="D35" s="2" t="s">
        <v>76</v>
      </c>
      <c r="E35" s="2" t="s">
        <v>76</v>
      </c>
      <c r="F35" s="2">
        <v>-5000</v>
      </c>
    </row>
    <row r="36" spans="1:9" x14ac:dyDescent="0.25">
      <c r="A36" s="1" t="s">
        <v>55</v>
      </c>
      <c r="B36" s="1" t="s">
        <v>94</v>
      </c>
      <c r="C36" s="1" t="s">
        <v>95</v>
      </c>
      <c r="D36" s="2" t="s">
        <v>96</v>
      </c>
      <c r="E36" s="2" t="s">
        <v>96</v>
      </c>
      <c r="F36" s="2">
        <v>-4000</v>
      </c>
      <c r="G36" s="2" t="s">
        <v>97</v>
      </c>
      <c r="H36" s="2">
        <v>84.1</v>
      </c>
      <c r="I36" s="2">
        <v>84.1</v>
      </c>
    </row>
    <row r="37" spans="1:9" x14ac:dyDescent="0.25">
      <c r="A37" s="1" t="s">
        <v>55</v>
      </c>
      <c r="B37" s="1" t="s">
        <v>98</v>
      </c>
      <c r="C37" s="1" t="s">
        <v>99</v>
      </c>
      <c r="D37" s="2" t="s">
        <v>100</v>
      </c>
      <c r="E37" s="2" t="s">
        <v>100</v>
      </c>
      <c r="G37" s="2" t="s">
        <v>101</v>
      </c>
      <c r="H37" s="2">
        <v>99.5</v>
      </c>
      <c r="I37" s="2">
        <v>99.5</v>
      </c>
    </row>
    <row r="38" spans="1:9" x14ac:dyDescent="0.25">
      <c r="A38" s="1" t="s">
        <v>55</v>
      </c>
      <c r="B38" s="1" t="s">
        <v>102</v>
      </c>
      <c r="C38" s="1" t="s">
        <v>103</v>
      </c>
      <c r="D38" s="2" t="s">
        <v>104</v>
      </c>
      <c r="E38" s="2" t="s">
        <v>104</v>
      </c>
      <c r="F38" s="2">
        <v>-35000</v>
      </c>
    </row>
    <row r="39" spans="1:9" x14ac:dyDescent="0.25">
      <c r="A39" s="1" t="s">
        <v>105</v>
      </c>
      <c r="B39" s="1" t="s">
        <v>98</v>
      </c>
      <c r="C39" s="1" t="s">
        <v>99</v>
      </c>
      <c r="D39" s="2" t="s">
        <v>106</v>
      </c>
      <c r="E39" s="2" t="s">
        <v>106</v>
      </c>
      <c r="G39" s="2" t="s">
        <v>107</v>
      </c>
      <c r="H39" s="2">
        <v>96.6</v>
      </c>
      <c r="I39" s="2">
        <v>96.6</v>
      </c>
    </row>
    <row r="40" spans="1:9" x14ac:dyDescent="0.25">
      <c r="A40" s="1" t="s">
        <v>108</v>
      </c>
      <c r="B40" s="1" t="s">
        <v>102</v>
      </c>
      <c r="C40" s="1" t="s">
        <v>103</v>
      </c>
      <c r="E40" s="2" t="s">
        <v>109</v>
      </c>
      <c r="G40" s="2" t="s">
        <v>110</v>
      </c>
      <c r="I40" s="2">
        <v>99.5</v>
      </c>
    </row>
    <row r="41" spans="1:9" x14ac:dyDescent="0.25">
      <c r="A41" s="1" t="s">
        <v>111</v>
      </c>
      <c r="B41" s="1" t="s">
        <v>112</v>
      </c>
      <c r="C41" s="1" t="s">
        <v>113</v>
      </c>
      <c r="D41" s="2" t="s">
        <v>54</v>
      </c>
      <c r="E41" s="2" t="s">
        <v>114</v>
      </c>
      <c r="G41" s="2" t="s">
        <v>115</v>
      </c>
      <c r="H41" s="2">
        <v>108.9</v>
      </c>
      <c r="I41" s="2">
        <v>99</v>
      </c>
    </row>
    <row r="42" spans="1:9" x14ac:dyDescent="0.25">
      <c r="A42" s="1" t="s">
        <v>116</v>
      </c>
      <c r="B42" s="1" t="s">
        <v>92</v>
      </c>
      <c r="C42" s="1" t="s">
        <v>93</v>
      </c>
      <c r="F42" s="2">
        <v>1000</v>
      </c>
      <c r="G42" s="2" t="s">
        <v>87</v>
      </c>
    </row>
    <row r="43" spans="1:9" x14ac:dyDescent="0.25">
      <c r="A43" s="1" t="s">
        <v>116</v>
      </c>
      <c r="B43" s="1" t="s">
        <v>117</v>
      </c>
      <c r="C43" s="1" t="s">
        <v>118</v>
      </c>
      <c r="D43" s="2" t="s">
        <v>54</v>
      </c>
      <c r="E43" s="2" t="s">
        <v>54</v>
      </c>
      <c r="F43" s="2">
        <v>-2000</v>
      </c>
    </row>
    <row r="44" spans="1:9" x14ac:dyDescent="0.25">
      <c r="A44" s="1" t="s">
        <v>116</v>
      </c>
      <c r="B44" s="1" t="s">
        <v>94</v>
      </c>
      <c r="C44" s="1" t="s">
        <v>95</v>
      </c>
      <c r="D44" s="2" t="s">
        <v>62</v>
      </c>
      <c r="E44" s="2" t="s">
        <v>62</v>
      </c>
      <c r="F44" s="2">
        <v>-3000</v>
      </c>
    </row>
    <row r="45" spans="1:9" x14ac:dyDescent="0.25">
      <c r="A45" s="1" t="s">
        <v>116</v>
      </c>
      <c r="B45" s="1" t="s">
        <v>98</v>
      </c>
      <c r="C45" s="1" t="s">
        <v>99</v>
      </c>
      <c r="D45" s="2" t="s">
        <v>76</v>
      </c>
      <c r="E45" s="2" t="s">
        <v>76</v>
      </c>
      <c r="F45" s="2">
        <v>-5000</v>
      </c>
    </row>
    <row r="46" spans="1:9" x14ac:dyDescent="0.25">
      <c r="A46" s="1" t="s">
        <v>64</v>
      </c>
      <c r="B46" s="1" t="s">
        <v>94</v>
      </c>
      <c r="C46" s="1" t="s">
        <v>95</v>
      </c>
      <c r="D46" s="2" t="s">
        <v>76</v>
      </c>
      <c r="E46" s="2" t="s">
        <v>76</v>
      </c>
      <c r="F46" s="2">
        <v>1000</v>
      </c>
      <c r="G46" s="2" t="s">
        <v>119</v>
      </c>
      <c r="H46" s="2">
        <v>113.8</v>
      </c>
      <c r="I46" s="2">
        <v>113.8</v>
      </c>
    </row>
    <row r="47" spans="1:9" x14ac:dyDescent="0.25">
      <c r="A47" s="1" t="s">
        <v>64</v>
      </c>
      <c r="B47" s="1" t="s">
        <v>98</v>
      </c>
      <c r="C47" s="1" t="s">
        <v>99</v>
      </c>
      <c r="D47" s="2" t="s">
        <v>67</v>
      </c>
      <c r="E47" s="2" t="s">
        <v>67</v>
      </c>
      <c r="F47" s="2">
        <v>57000</v>
      </c>
      <c r="G47" s="2" t="s">
        <v>120</v>
      </c>
      <c r="H47" s="2">
        <v>477.6</v>
      </c>
      <c r="I47" s="2">
        <v>477.6</v>
      </c>
    </row>
    <row r="48" spans="1:9" x14ac:dyDescent="0.25">
      <c r="A48" s="1" t="s">
        <v>64</v>
      </c>
      <c r="B48" s="1" t="s">
        <v>121</v>
      </c>
      <c r="C48" s="1" t="s">
        <v>122</v>
      </c>
      <c r="D48" s="2" t="s">
        <v>76</v>
      </c>
      <c r="E48" s="2" t="s">
        <v>76</v>
      </c>
      <c r="F48" s="2">
        <v>2000</v>
      </c>
      <c r="G48" s="2" t="s">
        <v>123</v>
      </c>
      <c r="H48" s="2">
        <v>126</v>
      </c>
      <c r="I48" s="2">
        <v>126</v>
      </c>
    </row>
    <row r="49" spans="1:9" x14ac:dyDescent="0.25">
      <c r="A49" s="1" t="s">
        <v>64</v>
      </c>
      <c r="B49" s="1" t="s">
        <v>124</v>
      </c>
      <c r="C49" s="1" t="s">
        <v>125</v>
      </c>
      <c r="D49" s="2" t="s">
        <v>76</v>
      </c>
      <c r="E49" s="2" t="s">
        <v>76</v>
      </c>
      <c r="F49" s="2">
        <v>-3000</v>
      </c>
      <c r="G49" s="2" t="s">
        <v>126</v>
      </c>
      <c r="H49" s="2">
        <v>29.1</v>
      </c>
      <c r="I49" s="2">
        <v>29.1</v>
      </c>
    </row>
    <row r="50" spans="1:9" x14ac:dyDescent="0.25">
      <c r="A50" s="1" t="s">
        <v>64</v>
      </c>
      <c r="B50" s="1" t="s">
        <v>127</v>
      </c>
      <c r="C50" s="1" t="s">
        <v>128</v>
      </c>
      <c r="D50" s="2" t="s">
        <v>76</v>
      </c>
      <c r="E50" s="2" t="s">
        <v>76</v>
      </c>
      <c r="F50" s="2">
        <v>-5000</v>
      </c>
    </row>
    <row r="51" spans="1:9" x14ac:dyDescent="0.25">
      <c r="A51" s="1" t="s">
        <v>129</v>
      </c>
      <c r="B51" s="1" t="s">
        <v>130</v>
      </c>
      <c r="C51" s="1" t="s">
        <v>131</v>
      </c>
      <c r="E51" s="2" t="s">
        <v>132</v>
      </c>
      <c r="G51" s="2" t="s">
        <v>133</v>
      </c>
      <c r="I51" s="2">
        <v>97.7</v>
      </c>
    </row>
    <row r="52" spans="1:9" x14ac:dyDescent="0.25">
      <c r="A52" s="1" t="s">
        <v>129</v>
      </c>
      <c r="B52" s="1" t="s">
        <v>94</v>
      </c>
      <c r="C52" s="1" t="s">
        <v>95</v>
      </c>
      <c r="E52" s="2" t="s">
        <v>71</v>
      </c>
      <c r="F52" s="2">
        <v>9000</v>
      </c>
      <c r="G52" s="2" t="s">
        <v>134</v>
      </c>
      <c r="I52" s="2">
        <v>140.30000000000001</v>
      </c>
    </row>
    <row r="53" spans="1:9" x14ac:dyDescent="0.25">
      <c r="A53" s="1" t="s">
        <v>129</v>
      </c>
      <c r="B53" s="1" t="s">
        <v>135</v>
      </c>
      <c r="C53" s="1" t="s">
        <v>136</v>
      </c>
      <c r="E53" s="2">
        <v>200</v>
      </c>
      <c r="F53" s="2">
        <v>800</v>
      </c>
      <c r="G53" s="2">
        <v>957</v>
      </c>
      <c r="I53" s="2">
        <v>478.5</v>
      </c>
    </row>
    <row r="54" spans="1:9" x14ac:dyDescent="0.25">
      <c r="A54" s="1" t="s">
        <v>129</v>
      </c>
      <c r="B54" s="1" t="s">
        <v>137</v>
      </c>
      <c r="C54" s="1" t="s">
        <v>138</v>
      </c>
      <c r="D54" s="2" t="s">
        <v>67</v>
      </c>
      <c r="E54" s="2" t="s">
        <v>104</v>
      </c>
      <c r="F54" s="2">
        <v>40000</v>
      </c>
      <c r="G54" s="2" t="s">
        <v>139</v>
      </c>
      <c r="H54" s="2">
        <v>495.1</v>
      </c>
      <c r="I54" s="2">
        <v>212.2</v>
      </c>
    </row>
    <row r="55" spans="1:9" x14ac:dyDescent="0.25">
      <c r="A55" s="1" t="s">
        <v>129</v>
      </c>
      <c r="B55" s="1" t="s">
        <v>140</v>
      </c>
      <c r="C55" s="1" t="s">
        <v>141</v>
      </c>
      <c r="D55" s="2" t="s">
        <v>78</v>
      </c>
      <c r="E55" s="2" t="s">
        <v>78</v>
      </c>
      <c r="F55" s="2">
        <v>2000</v>
      </c>
      <c r="G55" s="2" t="s">
        <v>142</v>
      </c>
      <c r="H55" s="2">
        <v>118.8</v>
      </c>
      <c r="I55" s="2">
        <v>118.8</v>
      </c>
    </row>
    <row r="56" spans="1:9" x14ac:dyDescent="0.25">
      <c r="A56" s="1" t="s">
        <v>129</v>
      </c>
      <c r="B56" s="1" t="s">
        <v>98</v>
      </c>
      <c r="C56" s="1" t="s">
        <v>99</v>
      </c>
      <c r="E56" s="2" t="s">
        <v>62</v>
      </c>
      <c r="F56" s="2">
        <v>1100</v>
      </c>
      <c r="G56" s="2" t="s">
        <v>143</v>
      </c>
      <c r="I56" s="2">
        <v>134.30000000000001</v>
      </c>
    </row>
    <row r="57" spans="1:9" x14ac:dyDescent="0.25">
      <c r="A57" s="1" t="s">
        <v>129</v>
      </c>
      <c r="B57" s="1" t="s">
        <v>102</v>
      </c>
      <c r="C57" s="1" t="s">
        <v>103</v>
      </c>
      <c r="F57" s="2">
        <v>20000</v>
      </c>
      <c r="G57" s="2" t="s">
        <v>144</v>
      </c>
    </row>
    <row r="58" spans="1:9" x14ac:dyDescent="0.25">
      <c r="A58" s="1" t="s">
        <v>73</v>
      </c>
      <c r="B58" s="1" t="s">
        <v>94</v>
      </c>
      <c r="C58" s="1" t="s">
        <v>95</v>
      </c>
      <c r="F58" s="2">
        <v>12000</v>
      </c>
      <c r="G58" s="2" t="s">
        <v>145</v>
      </c>
    </row>
    <row r="59" spans="1:9" x14ac:dyDescent="0.25">
      <c r="A59" s="1" t="s">
        <v>73</v>
      </c>
      <c r="B59" s="1" t="s">
        <v>137</v>
      </c>
      <c r="C59" s="1" t="s">
        <v>138</v>
      </c>
      <c r="F59" s="2">
        <v>2000</v>
      </c>
      <c r="G59" s="2" t="s">
        <v>54</v>
      </c>
    </row>
    <row r="60" spans="1:9" x14ac:dyDescent="0.25">
      <c r="A60" s="1" t="s">
        <v>73</v>
      </c>
      <c r="B60" s="1" t="s">
        <v>140</v>
      </c>
      <c r="C60" s="1" t="s">
        <v>141</v>
      </c>
      <c r="F60" s="2">
        <v>2000</v>
      </c>
      <c r="G60" s="2" t="s">
        <v>54</v>
      </c>
    </row>
    <row r="61" spans="1:9" x14ac:dyDescent="0.25">
      <c r="A61" s="1" t="s">
        <v>73</v>
      </c>
      <c r="B61" s="1" t="s">
        <v>102</v>
      </c>
      <c r="C61" s="1" t="s">
        <v>103</v>
      </c>
      <c r="D61" s="2" t="s">
        <v>76</v>
      </c>
      <c r="E61" s="2" t="s">
        <v>76</v>
      </c>
      <c r="F61" s="2">
        <v>4000</v>
      </c>
      <c r="G61" s="2" t="s">
        <v>146</v>
      </c>
      <c r="H61" s="2">
        <v>166</v>
      </c>
      <c r="I61" s="2">
        <v>166</v>
      </c>
    </row>
    <row r="62" spans="1:9" x14ac:dyDescent="0.25">
      <c r="A62" s="1" t="s">
        <v>77</v>
      </c>
      <c r="B62" s="1" t="s">
        <v>130</v>
      </c>
      <c r="C62" s="1" t="s">
        <v>131</v>
      </c>
      <c r="F62" s="2">
        <v>33000</v>
      </c>
      <c r="G62" s="2" t="s">
        <v>147</v>
      </c>
    </row>
    <row r="63" spans="1:9" x14ac:dyDescent="0.25">
      <c r="A63" s="1" t="s">
        <v>77</v>
      </c>
      <c r="B63" s="1" t="s">
        <v>94</v>
      </c>
      <c r="C63" s="1" t="s">
        <v>95</v>
      </c>
      <c r="D63" s="2" t="s">
        <v>87</v>
      </c>
      <c r="E63" s="2" t="s">
        <v>148</v>
      </c>
      <c r="F63" s="2">
        <v>14000</v>
      </c>
      <c r="G63" s="2" t="s">
        <v>149</v>
      </c>
      <c r="H63" s="2" t="s">
        <v>44</v>
      </c>
      <c r="I63" s="2">
        <v>143.80000000000001</v>
      </c>
    </row>
    <row r="64" spans="1:9" x14ac:dyDescent="0.25">
      <c r="A64" s="1" t="s">
        <v>77</v>
      </c>
      <c r="B64" s="1" t="s">
        <v>135</v>
      </c>
      <c r="C64" s="1" t="s">
        <v>136</v>
      </c>
      <c r="D64" s="2" t="s">
        <v>150</v>
      </c>
      <c r="E64" s="2" t="s">
        <v>150</v>
      </c>
      <c r="F64" s="2">
        <v>2000</v>
      </c>
      <c r="G64" s="2" t="s">
        <v>151</v>
      </c>
      <c r="H64" s="2">
        <v>114.8</v>
      </c>
      <c r="I64" s="2">
        <v>114.8</v>
      </c>
    </row>
    <row r="65" spans="1:9" x14ac:dyDescent="0.25">
      <c r="A65" s="1" t="s">
        <v>77</v>
      </c>
      <c r="B65" s="1" t="s">
        <v>140</v>
      </c>
      <c r="C65" s="1" t="s">
        <v>141</v>
      </c>
      <c r="F65" s="2">
        <v>2000</v>
      </c>
      <c r="G65" s="2" t="s">
        <v>54</v>
      </c>
    </row>
    <row r="66" spans="1:9" x14ac:dyDescent="0.25">
      <c r="A66" s="1" t="s">
        <v>77</v>
      </c>
      <c r="B66" s="1" t="s">
        <v>98</v>
      </c>
      <c r="C66" s="1" t="s">
        <v>99</v>
      </c>
      <c r="D66" s="2" t="s">
        <v>76</v>
      </c>
      <c r="E66" s="2" t="s">
        <v>76</v>
      </c>
      <c r="F66" s="2">
        <v>-3000</v>
      </c>
      <c r="G66" s="2" t="s">
        <v>152</v>
      </c>
      <c r="H66" s="2">
        <v>38.200000000000003</v>
      </c>
      <c r="I66" s="2">
        <v>38.200000000000003</v>
      </c>
    </row>
    <row r="67" spans="1:9" x14ac:dyDescent="0.25">
      <c r="A67" s="1" t="s">
        <v>77</v>
      </c>
      <c r="B67" s="1" t="s">
        <v>102</v>
      </c>
      <c r="C67" s="1" t="s">
        <v>103</v>
      </c>
      <c r="D67" s="2" t="s">
        <v>54</v>
      </c>
      <c r="E67" s="2" t="s">
        <v>54</v>
      </c>
      <c r="F67" s="2">
        <v>33000</v>
      </c>
      <c r="G67" s="2" t="s">
        <v>153</v>
      </c>
      <c r="H67" s="2" t="s">
        <v>44</v>
      </c>
      <c r="I67" s="2" t="s">
        <v>44</v>
      </c>
    </row>
    <row r="68" spans="1:9" x14ac:dyDescent="0.25">
      <c r="A68" s="1" t="s">
        <v>77</v>
      </c>
      <c r="B68" s="1" t="s">
        <v>154</v>
      </c>
      <c r="C68" s="1" t="s">
        <v>155</v>
      </c>
      <c r="F68" s="2">
        <v>17000</v>
      </c>
      <c r="G68" s="2" t="s">
        <v>156</v>
      </c>
    </row>
    <row r="69" spans="1:9" x14ac:dyDescent="0.25">
      <c r="A69" s="1" t="s">
        <v>157</v>
      </c>
      <c r="B69" s="1" t="s">
        <v>140</v>
      </c>
      <c r="C69" s="1" t="s">
        <v>141</v>
      </c>
      <c r="D69" s="2" t="s">
        <v>71</v>
      </c>
      <c r="E69" s="2" t="s">
        <v>71</v>
      </c>
      <c r="F69" s="2">
        <v>3000</v>
      </c>
      <c r="G69" s="2" t="s">
        <v>158</v>
      </c>
      <c r="H69" s="2">
        <v>112.3</v>
      </c>
      <c r="I69" s="2">
        <v>112.3</v>
      </c>
    </row>
    <row r="70" spans="1:9" x14ac:dyDescent="0.25">
      <c r="A70" s="1" t="s">
        <v>157</v>
      </c>
      <c r="B70" s="1" t="s">
        <v>102</v>
      </c>
      <c r="C70" s="1" t="s">
        <v>103</v>
      </c>
      <c r="D70" s="2" t="s">
        <v>78</v>
      </c>
      <c r="E70" s="2" t="s">
        <v>78</v>
      </c>
      <c r="F70" s="2">
        <v>77000</v>
      </c>
      <c r="G70" s="2" t="s">
        <v>159</v>
      </c>
      <c r="H70" s="2">
        <v>861</v>
      </c>
      <c r="I70" s="2">
        <v>861</v>
      </c>
    </row>
    <row r="71" spans="1:9" x14ac:dyDescent="0.25">
      <c r="A71" s="1" t="s">
        <v>160</v>
      </c>
      <c r="B71" s="1" t="s">
        <v>98</v>
      </c>
      <c r="C71" s="1" t="s">
        <v>99</v>
      </c>
      <c r="D71" s="2" t="s">
        <v>76</v>
      </c>
      <c r="E71" s="2" t="s">
        <v>76</v>
      </c>
      <c r="F71" s="2">
        <v>6000</v>
      </c>
      <c r="G71" s="2" t="s">
        <v>161</v>
      </c>
      <c r="H71" s="2">
        <v>215</v>
      </c>
      <c r="I71" s="2">
        <v>215</v>
      </c>
    </row>
    <row r="72" spans="1:9" x14ac:dyDescent="0.25">
      <c r="A72" s="1" t="s">
        <v>162</v>
      </c>
      <c r="B72" s="1" t="s">
        <v>94</v>
      </c>
      <c r="C72" s="1" t="s">
        <v>95</v>
      </c>
      <c r="F72" s="2">
        <v>2100</v>
      </c>
      <c r="G72" s="2" t="s">
        <v>163</v>
      </c>
    </row>
    <row r="73" spans="1:9" x14ac:dyDescent="0.25">
      <c r="A73" s="1" t="s">
        <v>162</v>
      </c>
      <c r="B73" s="1" t="s">
        <v>98</v>
      </c>
      <c r="C73" s="1" t="s">
        <v>99</v>
      </c>
      <c r="D73" s="2" t="s">
        <v>164</v>
      </c>
      <c r="E73" s="2" t="s">
        <v>164</v>
      </c>
      <c r="F73" s="2">
        <v>-12000</v>
      </c>
      <c r="G73" s="2" t="s">
        <v>165</v>
      </c>
      <c r="H73" s="2">
        <v>93</v>
      </c>
      <c r="I73" s="2">
        <v>93</v>
      </c>
    </row>
    <row r="74" spans="1:9" x14ac:dyDescent="0.25">
      <c r="A74" s="1" t="s">
        <v>166</v>
      </c>
      <c r="B74" s="1" t="s">
        <v>130</v>
      </c>
      <c r="C74" s="1" t="s">
        <v>131</v>
      </c>
      <c r="D74" s="2" t="s">
        <v>11</v>
      </c>
      <c r="E74" s="2" t="s">
        <v>11</v>
      </c>
      <c r="F74" s="2">
        <v>-25000</v>
      </c>
    </row>
    <row r="75" spans="1:9" x14ac:dyDescent="0.25">
      <c r="A75" s="1" t="s">
        <v>166</v>
      </c>
      <c r="B75" s="1" t="s">
        <v>94</v>
      </c>
      <c r="C75" s="1" t="s">
        <v>95</v>
      </c>
      <c r="D75" s="2" t="s">
        <v>76</v>
      </c>
      <c r="E75" s="2" t="s">
        <v>76</v>
      </c>
      <c r="F75" s="2">
        <v>10000</v>
      </c>
      <c r="G75" s="2" t="s">
        <v>167</v>
      </c>
      <c r="H75" s="2">
        <v>282.8</v>
      </c>
      <c r="I75" s="2">
        <v>282.8</v>
      </c>
    </row>
    <row r="76" spans="1:9" x14ac:dyDescent="0.25">
      <c r="A76" s="1" t="s">
        <v>166</v>
      </c>
      <c r="B76" s="1" t="s">
        <v>168</v>
      </c>
      <c r="C76" s="1" t="s">
        <v>169</v>
      </c>
      <c r="D76" s="2" t="s">
        <v>76</v>
      </c>
      <c r="E76" s="2" t="s">
        <v>76</v>
      </c>
      <c r="F76" s="2">
        <v>1000</v>
      </c>
      <c r="G76" s="2" t="s">
        <v>170</v>
      </c>
      <c r="H76" s="2">
        <v>109.7</v>
      </c>
      <c r="I76" s="2">
        <v>109.7</v>
      </c>
    </row>
    <row r="77" spans="1:9" x14ac:dyDescent="0.25">
      <c r="A77" s="1" t="s">
        <v>166</v>
      </c>
      <c r="B77" s="1" t="s">
        <v>98</v>
      </c>
      <c r="C77" s="1" t="s">
        <v>99</v>
      </c>
      <c r="D77" s="2" t="s">
        <v>76</v>
      </c>
      <c r="E77" s="2" t="s">
        <v>76</v>
      </c>
      <c r="F77" s="2">
        <v>-5000</v>
      </c>
    </row>
    <row r="78" spans="1:9" x14ac:dyDescent="0.25">
      <c r="A78" s="1" t="s">
        <v>166</v>
      </c>
      <c r="B78" s="1" t="s">
        <v>102</v>
      </c>
      <c r="C78" s="1" t="s">
        <v>103</v>
      </c>
      <c r="D78" s="2" t="s">
        <v>78</v>
      </c>
      <c r="E78" s="2" t="s">
        <v>78</v>
      </c>
      <c r="F78" s="2">
        <v>-6000</v>
      </c>
      <c r="G78" s="2" t="s">
        <v>171</v>
      </c>
      <c r="H78" s="2">
        <v>35.6</v>
      </c>
      <c r="I78" s="2">
        <v>35.6</v>
      </c>
    </row>
    <row r="79" spans="1:9" x14ac:dyDescent="0.25">
      <c r="A79" s="1" t="s">
        <v>264</v>
      </c>
      <c r="B79" s="1" t="s">
        <v>265</v>
      </c>
      <c r="C79" s="1" t="s">
        <v>266</v>
      </c>
      <c r="F79" s="2">
        <v>1000</v>
      </c>
    </row>
    <row r="80" spans="1:9" x14ac:dyDescent="0.25">
      <c r="A80" s="1" t="s">
        <v>172</v>
      </c>
      <c r="B80" s="1" t="s">
        <v>130</v>
      </c>
      <c r="C80" s="1" t="s">
        <v>131</v>
      </c>
      <c r="F80" s="2">
        <v>30000</v>
      </c>
      <c r="G80" s="2" t="s">
        <v>173</v>
      </c>
    </row>
    <row r="81" spans="1:9" x14ac:dyDescent="0.25">
      <c r="A81" s="1" t="s">
        <v>172</v>
      </c>
      <c r="B81" s="1" t="s">
        <v>94</v>
      </c>
      <c r="C81" s="1" t="s">
        <v>95</v>
      </c>
      <c r="D81" s="2" t="s">
        <v>62</v>
      </c>
      <c r="E81" s="2" t="s">
        <v>62</v>
      </c>
      <c r="F81" s="2">
        <v>10000</v>
      </c>
      <c r="G81" s="2" t="s">
        <v>174</v>
      </c>
      <c r="H81" s="2">
        <v>421</v>
      </c>
      <c r="I81" s="2">
        <v>421</v>
      </c>
    </row>
    <row r="82" spans="1:9" x14ac:dyDescent="0.25">
      <c r="A82" s="1" t="s">
        <v>172</v>
      </c>
      <c r="B82" s="1" t="s">
        <v>137</v>
      </c>
      <c r="C82" s="1" t="s">
        <v>138</v>
      </c>
      <c r="D82" s="2" t="s">
        <v>78</v>
      </c>
      <c r="E82" s="2" t="s">
        <v>78</v>
      </c>
      <c r="F82" s="2">
        <v>11000</v>
      </c>
      <c r="G82" s="2" t="s">
        <v>175</v>
      </c>
      <c r="H82" s="2">
        <v>205.5</v>
      </c>
      <c r="I82" s="2">
        <v>205.5</v>
      </c>
    </row>
    <row r="83" spans="1:9" x14ac:dyDescent="0.25">
      <c r="A83" s="1" t="s">
        <v>172</v>
      </c>
      <c r="B83" s="1" t="s">
        <v>168</v>
      </c>
      <c r="C83" s="1" t="s">
        <v>169</v>
      </c>
      <c r="D83" s="2" t="s">
        <v>76</v>
      </c>
      <c r="E83" s="2" t="s">
        <v>76</v>
      </c>
      <c r="G83" s="2" t="s">
        <v>176</v>
      </c>
      <c r="H83" s="2">
        <v>62.3</v>
      </c>
      <c r="I83" s="2">
        <v>62.3</v>
      </c>
    </row>
    <row r="84" spans="1:9" x14ac:dyDescent="0.25">
      <c r="A84" s="1" t="s">
        <v>172</v>
      </c>
      <c r="B84" s="1" t="s">
        <v>177</v>
      </c>
      <c r="C84" s="1" t="s">
        <v>178</v>
      </c>
      <c r="D84" s="2" t="s">
        <v>87</v>
      </c>
      <c r="E84" s="2" t="s">
        <v>87</v>
      </c>
      <c r="F84" s="2">
        <v>-1000</v>
      </c>
    </row>
    <row r="85" spans="1:9" x14ac:dyDescent="0.25">
      <c r="A85" s="1" t="s">
        <v>172</v>
      </c>
      <c r="B85" s="1" t="s">
        <v>98</v>
      </c>
      <c r="C85" s="1" t="s">
        <v>99</v>
      </c>
      <c r="D85" s="2" t="s">
        <v>76</v>
      </c>
      <c r="E85" s="2" t="s">
        <v>76</v>
      </c>
      <c r="F85" s="2">
        <v>-3000</v>
      </c>
      <c r="G85" s="2" t="s">
        <v>179</v>
      </c>
      <c r="H85" s="2">
        <v>39</v>
      </c>
      <c r="I85" s="2">
        <v>39</v>
      </c>
    </row>
    <row r="86" spans="1:9" x14ac:dyDescent="0.25">
      <c r="A86" s="1" t="s">
        <v>172</v>
      </c>
      <c r="B86" s="1" t="s">
        <v>102</v>
      </c>
      <c r="C86" s="1" t="s">
        <v>103</v>
      </c>
      <c r="E86" s="2" t="s">
        <v>132</v>
      </c>
      <c r="F86" s="2">
        <v>53000</v>
      </c>
      <c r="G86" s="2" t="s">
        <v>180</v>
      </c>
      <c r="I86" s="2">
        <v>687.6</v>
      </c>
    </row>
    <row r="87" spans="1:9" x14ac:dyDescent="0.25">
      <c r="A87" s="1" t="s">
        <v>181</v>
      </c>
      <c r="B87" s="1" t="s">
        <v>182</v>
      </c>
      <c r="C87" s="1" t="s">
        <v>183</v>
      </c>
      <c r="D87" s="2" t="s">
        <v>184</v>
      </c>
      <c r="E87" s="2" t="s">
        <v>184</v>
      </c>
      <c r="F87" s="2">
        <v>43000</v>
      </c>
      <c r="G87" s="2" t="s">
        <v>185</v>
      </c>
      <c r="H87" s="2">
        <v>116.5</v>
      </c>
      <c r="I87" s="2">
        <v>116.5</v>
      </c>
    </row>
    <row r="88" spans="1:9" x14ac:dyDescent="0.25">
      <c r="A88" s="1" t="s">
        <v>181</v>
      </c>
      <c r="B88" s="1" t="s">
        <v>186</v>
      </c>
      <c r="C88" s="1" t="s">
        <v>187</v>
      </c>
      <c r="D88" s="2" t="s">
        <v>188</v>
      </c>
      <c r="E88" s="2" t="s">
        <v>188</v>
      </c>
      <c r="F88" s="2">
        <v>3000</v>
      </c>
      <c r="G88" s="2" t="s">
        <v>189</v>
      </c>
      <c r="H88" s="2">
        <v>107.2</v>
      </c>
      <c r="I88" s="2">
        <v>107.2</v>
      </c>
    </row>
    <row r="89" spans="1:9" x14ac:dyDescent="0.25">
      <c r="A89" s="1" t="s">
        <v>190</v>
      </c>
      <c r="B89" s="1" t="s">
        <v>92</v>
      </c>
      <c r="C89" s="1" t="s">
        <v>93</v>
      </c>
      <c r="F89" s="2">
        <v>10000</v>
      </c>
      <c r="G89" s="2" t="s">
        <v>78</v>
      </c>
    </row>
    <row r="90" spans="1:9" x14ac:dyDescent="0.25">
      <c r="A90" s="1" t="s">
        <v>190</v>
      </c>
      <c r="B90" s="1" t="s">
        <v>191</v>
      </c>
      <c r="C90" s="1" t="s">
        <v>192</v>
      </c>
      <c r="F90" s="2">
        <v>4234</v>
      </c>
      <c r="G90" s="2" t="s">
        <v>193</v>
      </c>
    </row>
    <row r="91" spans="1:9" x14ac:dyDescent="0.25">
      <c r="A91" s="1" t="s">
        <v>190</v>
      </c>
      <c r="B91" s="1" t="s">
        <v>121</v>
      </c>
      <c r="C91" s="1" t="s">
        <v>122</v>
      </c>
      <c r="F91" s="2">
        <v>1200</v>
      </c>
      <c r="G91" s="2" t="s">
        <v>194</v>
      </c>
    </row>
    <row r="92" spans="1:9" x14ac:dyDescent="0.25">
      <c r="A92" s="1" t="s">
        <v>86</v>
      </c>
      <c r="B92" s="1" t="s">
        <v>195</v>
      </c>
      <c r="C92" s="1" t="s">
        <v>196</v>
      </c>
      <c r="D92" s="2" t="s">
        <v>54</v>
      </c>
      <c r="E92" s="2" t="s">
        <v>54</v>
      </c>
      <c r="F92" s="2">
        <v>-2000</v>
      </c>
    </row>
    <row r="93" spans="1:9" x14ac:dyDescent="0.25">
      <c r="A93" s="1" t="s">
        <v>86</v>
      </c>
      <c r="B93" s="1" t="s">
        <v>92</v>
      </c>
      <c r="C93" s="1" t="s">
        <v>93</v>
      </c>
      <c r="D93" s="2" t="s">
        <v>96</v>
      </c>
      <c r="E93" s="2" t="s">
        <v>96</v>
      </c>
      <c r="F93" s="2">
        <v>-18000</v>
      </c>
      <c r="G93" s="2" t="s">
        <v>197</v>
      </c>
      <c r="H93" s="2">
        <v>38</v>
      </c>
      <c r="I93" s="2">
        <v>38</v>
      </c>
    </row>
    <row r="94" spans="1:9" x14ac:dyDescent="0.25">
      <c r="A94" s="1" t="s">
        <v>86</v>
      </c>
      <c r="B94" s="1" t="s">
        <v>198</v>
      </c>
      <c r="C94" s="1" t="s">
        <v>199</v>
      </c>
      <c r="D94" s="2">
        <v>500</v>
      </c>
      <c r="E94" s="2">
        <v>500</v>
      </c>
      <c r="G94" s="2">
        <v>400</v>
      </c>
      <c r="H94" s="2">
        <v>80</v>
      </c>
      <c r="I94" s="2">
        <v>80</v>
      </c>
    </row>
    <row r="95" spans="1:9" x14ac:dyDescent="0.25">
      <c r="A95" s="1" t="s">
        <v>86</v>
      </c>
      <c r="B95" s="1" t="s">
        <v>117</v>
      </c>
      <c r="C95" s="1" t="s">
        <v>118</v>
      </c>
      <c r="D95" s="2" t="s">
        <v>200</v>
      </c>
      <c r="E95" s="2" t="s">
        <v>200</v>
      </c>
      <c r="F95" s="2">
        <v>-2500</v>
      </c>
    </row>
    <row r="96" spans="1:9" x14ac:dyDescent="0.25">
      <c r="A96" s="1" t="s">
        <v>86</v>
      </c>
      <c r="B96" s="1" t="s">
        <v>130</v>
      </c>
      <c r="C96" s="1" t="s">
        <v>131</v>
      </c>
      <c r="D96" s="2" t="s">
        <v>201</v>
      </c>
      <c r="E96" s="2" t="s">
        <v>201</v>
      </c>
      <c r="F96" s="2">
        <v>-22000</v>
      </c>
    </row>
    <row r="97" spans="1:9" x14ac:dyDescent="0.25">
      <c r="A97" s="1" t="s">
        <v>86</v>
      </c>
      <c r="B97" s="1" t="s">
        <v>94</v>
      </c>
      <c r="C97" s="1" t="s">
        <v>95</v>
      </c>
      <c r="D97" s="2" t="s">
        <v>78</v>
      </c>
      <c r="E97" s="2" t="s">
        <v>78</v>
      </c>
      <c r="F97" s="2">
        <v>6000</v>
      </c>
      <c r="G97" s="2" t="s">
        <v>202</v>
      </c>
      <c r="H97" s="2">
        <v>156.30000000000001</v>
      </c>
      <c r="I97" s="2">
        <v>156.30000000000001</v>
      </c>
    </row>
    <row r="98" spans="1:9" x14ac:dyDescent="0.25">
      <c r="A98" s="1" t="s">
        <v>86</v>
      </c>
      <c r="B98" s="1" t="s">
        <v>135</v>
      </c>
      <c r="C98" s="1" t="s">
        <v>136</v>
      </c>
      <c r="D98" s="2" t="s">
        <v>62</v>
      </c>
      <c r="E98" s="2" t="s">
        <v>62</v>
      </c>
      <c r="F98" s="2">
        <v>-2000</v>
      </c>
      <c r="G98" s="2">
        <v>77</v>
      </c>
      <c r="H98" s="2">
        <v>2.6</v>
      </c>
      <c r="I98" s="2">
        <v>2.6</v>
      </c>
    </row>
    <row r="99" spans="1:9" x14ac:dyDescent="0.25">
      <c r="A99" s="1" t="s">
        <v>86</v>
      </c>
      <c r="B99" s="1" t="s">
        <v>137</v>
      </c>
      <c r="C99" s="1" t="s">
        <v>138</v>
      </c>
      <c r="D99" s="2" t="s">
        <v>11</v>
      </c>
      <c r="E99" s="2" t="s">
        <v>11</v>
      </c>
      <c r="F99" s="2">
        <v>22000</v>
      </c>
      <c r="G99" s="2" t="s">
        <v>203</v>
      </c>
      <c r="H99" s="2">
        <v>184.3</v>
      </c>
      <c r="I99" s="2">
        <v>184.3</v>
      </c>
    </row>
    <row r="100" spans="1:9" x14ac:dyDescent="0.25">
      <c r="A100" s="1" t="s">
        <v>86</v>
      </c>
      <c r="B100" s="1" t="s">
        <v>140</v>
      </c>
      <c r="C100" s="1" t="s">
        <v>141</v>
      </c>
      <c r="D100" s="2" t="s">
        <v>78</v>
      </c>
      <c r="E100" s="2" t="s">
        <v>78</v>
      </c>
      <c r="F100" s="2">
        <v>4000</v>
      </c>
      <c r="G100" s="2" t="s">
        <v>204</v>
      </c>
      <c r="H100" s="2">
        <v>130.6</v>
      </c>
      <c r="I100" s="2">
        <v>130.6</v>
      </c>
    </row>
    <row r="101" spans="1:9" x14ac:dyDescent="0.25">
      <c r="A101" s="1" t="s">
        <v>86</v>
      </c>
      <c r="B101" s="1" t="s">
        <v>205</v>
      </c>
      <c r="C101" s="1" t="s">
        <v>206</v>
      </c>
      <c r="D101" s="2" t="s">
        <v>87</v>
      </c>
      <c r="E101" s="2" t="s">
        <v>87</v>
      </c>
      <c r="G101" s="2">
        <v>50</v>
      </c>
      <c r="H101" s="2">
        <v>5</v>
      </c>
      <c r="I101" s="2">
        <v>5</v>
      </c>
    </row>
    <row r="102" spans="1:9" x14ac:dyDescent="0.25">
      <c r="A102" s="1" t="s">
        <v>86</v>
      </c>
      <c r="B102" s="1" t="s">
        <v>207</v>
      </c>
      <c r="C102" s="1" t="s">
        <v>208</v>
      </c>
      <c r="D102" s="2" t="s">
        <v>87</v>
      </c>
      <c r="E102" s="2" t="s">
        <v>87</v>
      </c>
      <c r="F102" s="2">
        <v>3000</v>
      </c>
      <c r="G102" s="2" t="s">
        <v>82</v>
      </c>
      <c r="H102" s="2">
        <v>360</v>
      </c>
      <c r="I102" s="2">
        <v>360</v>
      </c>
    </row>
    <row r="103" spans="1:9" x14ac:dyDescent="0.25">
      <c r="A103" s="1" t="s">
        <v>86</v>
      </c>
      <c r="B103" s="1" t="s">
        <v>177</v>
      </c>
      <c r="C103" s="1" t="s">
        <v>178</v>
      </c>
      <c r="D103" s="2" t="s">
        <v>132</v>
      </c>
      <c r="E103" s="2" t="s">
        <v>132</v>
      </c>
      <c r="F103" s="2">
        <v>-3000</v>
      </c>
      <c r="G103" s="2" t="s">
        <v>209</v>
      </c>
      <c r="H103" s="2">
        <v>58.2</v>
      </c>
      <c r="I103" s="2">
        <v>58.2</v>
      </c>
    </row>
    <row r="104" spans="1:9" x14ac:dyDescent="0.25">
      <c r="A104" s="1" t="s">
        <v>86</v>
      </c>
      <c r="B104" s="1" t="s">
        <v>210</v>
      </c>
      <c r="C104" s="1" t="s">
        <v>211</v>
      </c>
      <c r="D104" s="2" t="s">
        <v>78</v>
      </c>
      <c r="E104" s="2" t="s">
        <v>78</v>
      </c>
      <c r="F104" s="2">
        <v>-10000</v>
      </c>
    </row>
    <row r="105" spans="1:9" x14ac:dyDescent="0.25">
      <c r="A105" s="1" t="s">
        <v>86</v>
      </c>
      <c r="B105" s="1" t="s">
        <v>212</v>
      </c>
      <c r="C105" s="1" t="s">
        <v>213</v>
      </c>
      <c r="D105" s="2" t="s">
        <v>76</v>
      </c>
      <c r="E105" s="2" t="s">
        <v>76</v>
      </c>
      <c r="F105" s="2">
        <v>-5000</v>
      </c>
    </row>
    <row r="106" spans="1:9" x14ac:dyDescent="0.25">
      <c r="A106" s="1" t="s">
        <v>86</v>
      </c>
      <c r="B106" s="1" t="s">
        <v>191</v>
      </c>
      <c r="C106" s="1" t="s">
        <v>192</v>
      </c>
      <c r="D106" s="2" t="s">
        <v>214</v>
      </c>
      <c r="E106" s="2" t="s">
        <v>214</v>
      </c>
      <c r="G106" s="2" t="s">
        <v>215</v>
      </c>
      <c r="H106" s="2">
        <v>99.5</v>
      </c>
      <c r="I106" s="2">
        <v>99.5</v>
      </c>
    </row>
    <row r="107" spans="1:9" x14ac:dyDescent="0.25">
      <c r="A107" s="1" t="s">
        <v>86</v>
      </c>
      <c r="B107" s="1" t="s">
        <v>98</v>
      </c>
      <c r="C107" s="1" t="s">
        <v>99</v>
      </c>
      <c r="D107" s="2" t="s">
        <v>188</v>
      </c>
      <c r="E107" s="2" t="s">
        <v>188</v>
      </c>
      <c r="F107" s="2">
        <v>5000</v>
      </c>
      <c r="G107" s="2" t="s">
        <v>216</v>
      </c>
      <c r="H107" s="2">
        <v>112.3</v>
      </c>
      <c r="I107" s="2">
        <v>112.3</v>
      </c>
    </row>
    <row r="108" spans="1:9" x14ac:dyDescent="0.25">
      <c r="A108" s="1" t="s">
        <v>86</v>
      </c>
      <c r="B108" s="1" t="s">
        <v>102</v>
      </c>
      <c r="C108" s="1" t="s">
        <v>103</v>
      </c>
      <c r="D108" s="2" t="s">
        <v>71</v>
      </c>
      <c r="E108" s="2" t="s">
        <v>71</v>
      </c>
      <c r="F108" s="2">
        <v>-20000</v>
      </c>
    </row>
    <row r="109" spans="1:9" x14ac:dyDescent="0.25">
      <c r="A109" s="1" t="s">
        <v>86</v>
      </c>
      <c r="B109" s="1" t="s">
        <v>217</v>
      </c>
      <c r="C109" s="1" t="s">
        <v>218</v>
      </c>
      <c r="E109" s="2" t="s">
        <v>219</v>
      </c>
      <c r="G109" s="2" t="s">
        <v>220</v>
      </c>
      <c r="I109" s="2">
        <v>96.8</v>
      </c>
    </row>
    <row r="110" spans="1:9" x14ac:dyDescent="0.25">
      <c r="A110" s="1" t="s">
        <v>86</v>
      </c>
      <c r="B110" s="1" t="s">
        <v>221</v>
      </c>
      <c r="C110" s="1" t="s">
        <v>222</v>
      </c>
      <c r="D110" s="2" t="s">
        <v>87</v>
      </c>
      <c r="E110" s="2" t="s">
        <v>87</v>
      </c>
      <c r="F110" s="2">
        <v>-1000</v>
      </c>
    </row>
    <row r="111" spans="1:9" x14ac:dyDescent="0.25">
      <c r="A111" s="1" t="s">
        <v>86</v>
      </c>
      <c r="B111" s="1" t="s">
        <v>121</v>
      </c>
      <c r="C111" s="1" t="s">
        <v>122</v>
      </c>
      <c r="D111" s="2" t="s">
        <v>223</v>
      </c>
      <c r="E111" s="2" t="s">
        <v>223</v>
      </c>
      <c r="F111" s="2">
        <v>-3000</v>
      </c>
      <c r="G111" s="2">
        <v>560</v>
      </c>
      <c r="H111" s="2">
        <v>14</v>
      </c>
      <c r="I111" s="2">
        <v>14</v>
      </c>
    </row>
    <row r="112" spans="1:9" x14ac:dyDescent="0.25">
      <c r="A112" s="1" t="s">
        <v>86</v>
      </c>
      <c r="B112" s="1" t="s">
        <v>224</v>
      </c>
      <c r="C112" s="1" t="s">
        <v>225</v>
      </c>
      <c r="D112" s="2" t="s">
        <v>54</v>
      </c>
      <c r="E112" s="2" t="s">
        <v>54</v>
      </c>
      <c r="G112" s="2" t="s">
        <v>226</v>
      </c>
      <c r="H112" s="2">
        <v>62</v>
      </c>
      <c r="I112" s="2">
        <v>62</v>
      </c>
    </row>
    <row r="113" spans="1:9" x14ac:dyDescent="0.25">
      <c r="A113" s="1" t="s">
        <v>86</v>
      </c>
      <c r="B113" s="1" t="s">
        <v>227</v>
      </c>
      <c r="C113" s="1" t="s">
        <v>228</v>
      </c>
      <c r="D113" s="2" t="s">
        <v>76</v>
      </c>
      <c r="E113" s="2" t="s">
        <v>76</v>
      </c>
      <c r="F113" s="2">
        <v>-4000</v>
      </c>
      <c r="G113" s="2">
        <v>799</v>
      </c>
      <c r="H113" s="2">
        <v>16</v>
      </c>
      <c r="I113" s="2">
        <v>16</v>
      </c>
    </row>
    <row r="114" spans="1:9" x14ac:dyDescent="0.25">
      <c r="A114" s="1" t="s">
        <v>229</v>
      </c>
      <c r="B114" s="1" t="s">
        <v>177</v>
      </c>
      <c r="C114" s="1" t="s">
        <v>178</v>
      </c>
      <c r="E114" s="2" t="s">
        <v>87</v>
      </c>
      <c r="F114" s="2">
        <v>1000</v>
      </c>
      <c r="G114" s="2" t="s">
        <v>230</v>
      </c>
      <c r="I114" s="2">
        <v>164.6</v>
      </c>
    </row>
    <row r="115" spans="1:9" x14ac:dyDescent="0.25">
      <c r="A115" s="1" t="s">
        <v>231</v>
      </c>
      <c r="B115" s="1" t="s">
        <v>232</v>
      </c>
      <c r="C115" s="1" t="s">
        <v>233</v>
      </c>
      <c r="F115" s="2">
        <v>139460</v>
      </c>
      <c r="G115" s="2" t="s">
        <v>19</v>
      </c>
    </row>
    <row r="116" spans="1:9" x14ac:dyDescent="0.25">
      <c r="A116" s="1" t="s">
        <v>234</v>
      </c>
      <c r="B116" s="1" t="s">
        <v>235</v>
      </c>
      <c r="C116" s="1" t="s">
        <v>236</v>
      </c>
      <c r="E116" s="2" t="s">
        <v>78</v>
      </c>
      <c r="G116" s="2" t="s">
        <v>237</v>
      </c>
      <c r="I116" s="2">
        <v>99.9</v>
      </c>
    </row>
    <row r="117" spans="1:9" s="3" customFormat="1" x14ac:dyDescent="0.25">
      <c r="A117" s="5" t="s">
        <v>263</v>
      </c>
      <c r="B117" s="5"/>
      <c r="C117" s="5"/>
      <c r="D117" s="4" t="s">
        <v>89</v>
      </c>
      <c r="E117" s="4" t="s">
        <v>238</v>
      </c>
      <c r="F117" s="4">
        <f>SUM(F35:F116)</f>
        <v>491394</v>
      </c>
      <c r="G117" s="4" t="s">
        <v>239</v>
      </c>
      <c r="H117" s="4">
        <v>151.80000000000001</v>
      </c>
      <c r="I117" s="4">
        <v>127.8</v>
      </c>
    </row>
    <row r="121" spans="1:9" x14ac:dyDescent="0.25">
      <c r="A121" s="1" t="s">
        <v>240</v>
      </c>
      <c r="B121" s="1" t="s">
        <v>49</v>
      </c>
      <c r="C121" s="1" t="s">
        <v>51</v>
      </c>
      <c r="G121" s="2" t="s">
        <v>241</v>
      </c>
      <c r="H121" s="2" t="s">
        <v>242</v>
      </c>
      <c r="I121" s="2" t="s">
        <v>243</v>
      </c>
    </row>
    <row r="122" spans="1:9" x14ac:dyDescent="0.25">
      <c r="A122" s="1" t="s">
        <v>244</v>
      </c>
      <c r="B122" s="1" t="s">
        <v>40</v>
      </c>
      <c r="C122" s="1" t="s">
        <v>245</v>
      </c>
      <c r="G122" s="2" t="s">
        <v>246</v>
      </c>
      <c r="H122" s="2" t="s">
        <v>247</v>
      </c>
      <c r="I122" s="2" t="s">
        <v>248</v>
      </c>
    </row>
    <row r="123" spans="1:9" x14ac:dyDescent="0.25">
      <c r="A123" s="1" t="s">
        <v>249</v>
      </c>
      <c r="B123" s="1" t="s">
        <v>40</v>
      </c>
      <c r="C123" s="1" t="s">
        <v>250</v>
      </c>
      <c r="G123" s="2" t="s">
        <v>246</v>
      </c>
      <c r="H123" s="2" t="s">
        <v>247</v>
      </c>
      <c r="I123" s="2" t="s">
        <v>248</v>
      </c>
    </row>
    <row r="124" spans="1:9" x14ac:dyDescent="0.25">
      <c r="A124" s="1" t="s">
        <v>251</v>
      </c>
      <c r="B124" s="1" t="s">
        <v>40</v>
      </c>
      <c r="C124" s="1" t="s">
        <v>252</v>
      </c>
      <c r="G124" s="2" t="s">
        <v>246</v>
      </c>
      <c r="H124" s="2" t="s">
        <v>247</v>
      </c>
      <c r="I124" s="2" t="s">
        <v>248</v>
      </c>
    </row>
    <row r="125" spans="1:9" x14ac:dyDescent="0.25">
      <c r="A125" s="1" t="s">
        <v>0</v>
      </c>
      <c r="B125" s="1" t="s">
        <v>253</v>
      </c>
      <c r="C125" s="1" t="s">
        <v>254</v>
      </c>
      <c r="G125" s="2" t="s">
        <v>51</v>
      </c>
    </row>
    <row r="126" spans="1:9" x14ac:dyDescent="0.25">
      <c r="A126" s="1" t="s">
        <v>0</v>
      </c>
      <c r="B126" s="1" t="s">
        <v>253</v>
      </c>
      <c r="C126" s="1" t="s">
        <v>255</v>
      </c>
      <c r="G126" s="2" t="s">
        <v>51</v>
      </c>
    </row>
    <row r="127" spans="1:9" x14ac:dyDescent="0.25">
      <c r="A127" s="1" t="s">
        <v>0</v>
      </c>
      <c r="B127" s="1" t="s">
        <v>49</v>
      </c>
      <c r="C127" s="1" t="s">
        <v>50</v>
      </c>
      <c r="G127" s="2" t="s">
        <v>51</v>
      </c>
    </row>
  </sheetData>
  <mergeCells count="1">
    <mergeCell ref="A1:F2"/>
  </mergeCells>
  <pageMargins left="0.70866141732283472" right="0.70866141732283472" top="0.78740157480314965" bottom="0.78740157480314965" header="0.31496062992125984" footer="0.31496062992125984"/>
  <pageSetup paperSize="9" scale="79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RO2_2022_DH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uzivatel</cp:lastModifiedBy>
  <cp:lastPrinted>2023-01-25T16:48:07Z</cp:lastPrinted>
  <dcterms:created xsi:type="dcterms:W3CDTF">2023-01-25T16:39:18Z</dcterms:created>
  <dcterms:modified xsi:type="dcterms:W3CDTF">2023-05-08T15:20:02Z</dcterms:modified>
</cp:coreProperties>
</file>